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imon\Documents\Mecanical engeneering\2nd year\"/>
    </mc:Choice>
  </mc:AlternateContent>
  <xr:revisionPtr revIDLastSave="0" documentId="8_{7630C70A-0C2E-4305-8834-AB45E41ECAF8}" xr6:coauthVersionLast="47" xr6:coauthVersionMax="47" xr10:uidLastSave="{00000000-0000-0000-0000-000000000000}"/>
  <bookViews>
    <workbookView xWindow="-109" yWindow="-109" windowWidth="26301" windowHeight="14305" xr2:uid="{ADA34FEB-EA2D-4A84-99F0-44AA3D94BF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  <c r="H7" i="1"/>
  <c r="F7" i="1"/>
  <c r="H6" i="1"/>
  <c r="H5" i="1"/>
  <c r="H4" i="1"/>
  <c r="H3" i="1"/>
  <c r="F3" i="1"/>
  <c r="H14" i="1"/>
  <c r="H13" i="1"/>
  <c r="H12" i="1"/>
  <c r="F4" i="1"/>
  <c r="F5" i="1"/>
  <c r="F6" i="1"/>
  <c r="F2" i="1"/>
  <c r="H2" i="1" s="1"/>
  <c r="H18" i="1" s="1"/>
</calcChain>
</file>

<file path=xl/sharedStrings.xml><?xml version="1.0" encoding="utf-8"?>
<sst xmlns="http://schemas.openxmlformats.org/spreadsheetml/2006/main" count="44" uniqueCount="36">
  <si>
    <t>No.</t>
  </si>
  <si>
    <t>Description</t>
  </si>
  <si>
    <t>Cost</t>
  </si>
  <si>
    <t>Amount</t>
  </si>
  <si>
    <t>Unit Cost</t>
  </si>
  <si>
    <t>Price</t>
  </si>
  <si>
    <t>Backplate</t>
  </si>
  <si>
    <t>Item</t>
  </si>
  <si>
    <t>Monitor Arm</t>
  </si>
  <si>
    <t>2 Arm monitor mount</t>
  </si>
  <si>
    <t>Threaded rod</t>
  </si>
  <si>
    <t>M10x200mm</t>
  </si>
  <si>
    <t>Nut</t>
  </si>
  <si>
    <t>M10</t>
  </si>
  <si>
    <t>M5</t>
  </si>
  <si>
    <t>Bolts</t>
  </si>
  <si>
    <t>Quantity</t>
  </si>
  <si>
    <t>Swingarms</t>
  </si>
  <si>
    <t>Amount (g)</t>
  </si>
  <si>
    <t>Spool Price ($)</t>
  </si>
  <si>
    <t>Unit (g)</t>
  </si>
  <si>
    <t>Knobs</t>
  </si>
  <si>
    <t>PLA</t>
  </si>
  <si>
    <t>3D Printed BOM</t>
  </si>
  <si>
    <t>Total</t>
  </si>
  <si>
    <t>Plastic Sheet</t>
  </si>
  <si>
    <t>3mm HDPE sheet</t>
  </si>
  <si>
    <t>.</t>
  </si>
  <si>
    <t>LINK</t>
  </si>
  <si>
    <t>Total Palstic</t>
  </si>
  <si>
    <t>https://www.amazon.ca/uxcell%C2%AE-M5x0-8mm-Metric-Coarse-Hexagon/dp/B07H3SGKG6/ref=sr_1_7?crid=25W9JL27BA8EV&amp;dib=eyJ2IjoiMSJ9.XFlJO2bVriycd0ugzptN6IePuz8rlUeUhjWdtGo5T_SlQJhaVNouyVx-MSc6KvYD3EQyEq0G_pA3xQkViUyPgKUQIuTCmNS2HZmjIpsFcNn1fpYWuEJ55VMD_aIq-xwoyB5Rk7lGLrvtOSUs-iqKqTf2qJn8-JyQdXegGiaQnG_Koq_W-hg2UbwfjMS8rxcIkTYKzn7ATwfAt3XnWEJnsStSzkdRwXB17xs7otxmh8a0VqzXE9wf3BDkmWgY1DbyQ1tSZbgWrwjjOwIe4X9s8kS1Eu7mLOmUAXXVlClPlVY.JRffZ2zJnxFx6KV6RhZjmTNherfuVzkZmdz6jHzv60w&amp;dib_tag=se&amp;keywords=m5+nut&amp;qid=1717432118&amp;sprefix=m5+nu%2Caps%2C163&amp;sr=8-7</t>
  </si>
  <si>
    <t>https://www.amazon.ca/Feelers-Stainless-M10-1-5-Threaded-Length%E3%80%90Pack/dp/B08FQN57HQ/ref=sr_1_6?crid=39Z9ALV01E047&amp;dib=eyJ2IjoiMSJ9.CppA6kW0DTx9z-lBOCRoRZrMBMf0nS2fSKruaaB_kXY3A0AgICsH_UfqiQiG8Ss3arYie10BGVgI6kzbmQWhJL2r_qfvl-nkvp8GkrD6JAM3Qemt8kCWJLMNaMSY4umfTZSxYeBxlfA92LFP07RczHopZPEdQWY39h2qGWANg3HEtlgZ_Sv1VXt38sLc6QH1YpeIko6uNrdWYmf-i2jaOrBPcNITFwl3ue6k4OQCDFPgcj59or5xWFVN7PhhaOCVt8vPwGL3GC0qCklwLvhCduMx1IHHre_iot9TOGegL1Q.02aAO4Ijuh_eo-HLTrMkSJkWdNbfqLM857Lc_yDmW8g&amp;dib_tag=se&amp;keywords=m10+threaded+shaft&amp;qid=1717432162&amp;sprefix=m10+threaded+shaft%2Caps%2C92&amp;sr=8-6</t>
  </si>
  <si>
    <t>https://www.amazon.ca/METALLIXITY-M10x1mm-Carbon-Hexagon-Hardware/dp/B0CWR22P95/ref=sr_1_1_sspa?crid=PGHPAS6YBYTN&amp;dib=eyJ2IjoiMSJ9.1WfnFbWpG2DJ9lZY2IhZRmXnImeaB9l0wYJv5tQK27RjCskch65e2Wf9WfpHuPsum7xP41m83hjqFLy6yj79BE6zzRHwDQ4GMn_UPChMmTTfPnUYtoZuEar07DDw_-c71tWHJI0eo2zjA_R-VSsjcopJDqYDYYScMGNWbW6z74azXRHm66DLsxuwb53kHuyfzN8Xy_4GAEbmf_vWC5PMv0Kufomotkg53j4xW3erfaLhOabomMgHG9AC9GHqWofUOe2ZMt4qje_cIEOUU4x_7zzD8FmLcW9cqqueA0UNkNk.ly6XWW9FiDASDxKtz9D8OwjnqPWt-GfLWNsbYeuT9JE&amp;dib_tag=se&amp;keywords=m10+nut&amp;qid=1717432264&amp;sprefix=m10+nu%2Caps%2C106&amp;sr=8-1-spons&amp;sp_csd=d2lkZ2V0TmFtZT1zcF9hdGY&amp;psc=1</t>
  </si>
  <si>
    <t>https://www.amazon.ca/NB-North-Bayou-Monitors-Adjustable/dp/B097SZ393X/ref=sr_1_5?crid=NF9CS9GIMLW0&amp;dib=eyJ2IjoiMSJ9.vsYosMbGuiLyBi3o2e8Y5zymYWGhC4sSRLtZhGuE5YEvKSOA38x_dyBH-RJXAHwl_vpSoQ8S01HAt7KvjyqxjBb3HlNok94zfOnTeSgzeRQ2JesvnIuUVDCW7Bvhg0mbYELlaMgUxkO57IbUkXa9f7yB9vJbQLbBhy2dX95xER-7ir5xw1ZiZYSJMUnl_LFuRsN5QVGALXzhg-m8gbqyB3SOVhLZwV7vie4oZ_em6LlLg1CKBFigricrHXXp9cd6N2m1TYTwXKcs4KuKQJM3wVl8MyU1bJp27HNIDN7mJiA.hzgX0Ko3ZE5o9dkwT1P1UopzcTAz4d1pjZmrdpzwFtk&amp;dib_tag=se&amp;keywords=monitor+arm&amp;qid=1717430744&amp;sprefix=monitor+arm%2Caps%2C159&amp;sr=8-5</t>
  </si>
  <si>
    <t>https://www.amazon.ca/Socket-Screws-Metric-Machine-Threaded/dp/B0C465FDPJ/ref=sr_1_1_sspa?crid=1RW3LZKP0GC5X&amp;dib=eyJ2IjoiMSJ9.urmzQ1XtoTwvYCsuALxV3YPTpxmbyyhiD7SqL_UxBZb6zuA36UE1beOLZoL1shTh7JeoypuvscKTsgqbd5IHImdhXPZ9tc1g0m2elibUncQ6tKegnCR5g6KCHC1dF9a507LbodgC_26s-b5AVanPmrz5uCf9779Tjm-ZFacIrd5EmqcG3b52vDxak-ipeeyB2GtoXosZ0j-X1TtBz73OrRaUiXbOZastWBXzBeFdzsUFa0b6NJWo5PD04_UWKVXvkEi-AJV5wIuZGiiLPDG2yQkFdOsmpIdQ7BuX4EQFKaE.YqvZ2ioJuEX65VuxK7s3LNsdk-TtvG54dBIx0AHupw4&amp;dib_tag=se&amp;keywords=m5%2Bbolt%2B30mm&amp;qid=1717431697&amp;sprefix=m5%2Bbolt%2B30mm%2Caps%2C95&amp;sr=8-1-spons&amp;sp_csd=d2lkZ2V0TmFtZT1zcF9hdGY&amp;th=1</t>
  </si>
  <si>
    <t>https://www.homedepot.ca/product/duraplex-high-impact-acrylic-sheet-093-inch-x-8-inch-x-10-inch/1000126492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</si>
</sst>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4CA31-89AE-4180-95FE-CBD391D70EF0}">
  <dimension ref="A1:N19"/>
  <sheetViews>
    <sheetView tabSelected="1" workbookViewId="0">
      <selection activeCell="T13" sqref="T13"/>
    </sheetView>
  </sheetViews>
  <sheetFormatPr defaultRowHeight="14.3" x14ac:dyDescent="0.25"/>
  <cols>
    <col min="1" max="1" width="3.625" customWidth="1"/>
    <col min="2" max="2" width="16.5" bestFit="1" customWidth="1"/>
    <col min="3" max="3" width="18.25" bestFit="1" customWidth="1"/>
    <col min="4" max="4" width="12.5" bestFit="1" customWidth="1"/>
    <col min="5" max="5" width="9.75" bestFit="1" customWidth="1"/>
    <col min="6" max="6" width="10.375" bestFit="1" customWidth="1"/>
  </cols>
  <sheetData>
    <row r="1" spans="1:14" x14ac:dyDescent="0.25">
      <c r="A1" t="s">
        <v>0</v>
      </c>
      <c r="B1" t="s">
        <v>7</v>
      </c>
      <c r="C1" t="s">
        <v>1</v>
      </c>
      <c r="D1" t="s">
        <v>2</v>
      </c>
      <c r="E1" t="s">
        <v>3</v>
      </c>
      <c r="F1" t="s">
        <v>4</v>
      </c>
      <c r="G1" t="s">
        <v>16</v>
      </c>
      <c r="H1" t="s">
        <v>5</v>
      </c>
      <c r="I1" t="s">
        <v>28</v>
      </c>
    </row>
    <row r="2" spans="1:14" x14ac:dyDescent="0.25">
      <c r="A2">
        <v>1</v>
      </c>
      <c r="B2" t="s">
        <v>8</v>
      </c>
      <c r="C2" t="s">
        <v>9</v>
      </c>
      <c r="D2">
        <v>34.99</v>
      </c>
      <c r="E2">
        <v>1</v>
      </c>
      <c r="F2">
        <f>D2/E2</f>
        <v>34.99</v>
      </c>
      <c r="G2">
        <v>1</v>
      </c>
      <c r="H2">
        <f>F2*G2</f>
        <v>34.99</v>
      </c>
      <c r="I2" t="s">
        <v>33</v>
      </c>
    </row>
    <row r="3" spans="1:14" x14ac:dyDescent="0.25">
      <c r="A3">
        <v>2</v>
      </c>
      <c r="B3" t="s">
        <v>10</v>
      </c>
      <c r="C3" t="s">
        <v>11</v>
      </c>
      <c r="D3">
        <v>14.99</v>
      </c>
      <c r="E3">
        <v>2</v>
      </c>
      <c r="F3">
        <f>D3/E3</f>
        <v>7.4950000000000001</v>
      </c>
      <c r="G3">
        <v>1</v>
      </c>
      <c r="H3">
        <f>F3*G3</f>
        <v>7.4950000000000001</v>
      </c>
      <c r="I3" t="s">
        <v>31</v>
      </c>
    </row>
    <row r="4" spans="1:14" x14ac:dyDescent="0.25">
      <c r="A4">
        <v>3</v>
      </c>
      <c r="B4" t="s">
        <v>12</v>
      </c>
      <c r="C4" t="s">
        <v>13</v>
      </c>
      <c r="D4">
        <v>14.99</v>
      </c>
      <c r="E4">
        <v>30</v>
      </c>
      <c r="F4">
        <f t="shared" ref="F3:F7" si="0">D4/E4</f>
        <v>0.49966666666666665</v>
      </c>
      <c r="G4">
        <v>2</v>
      </c>
      <c r="H4">
        <f>F4*G4</f>
        <v>0.9993333333333333</v>
      </c>
      <c r="I4" t="s">
        <v>32</v>
      </c>
    </row>
    <row r="5" spans="1:14" x14ac:dyDescent="0.25">
      <c r="A5">
        <v>4</v>
      </c>
      <c r="C5" t="s">
        <v>14</v>
      </c>
      <c r="D5">
        <v>12.99</v>
      </c>
      <c r="E5">
        <v>50</v>
      </c>
      <c r="F5">
        <f t="shared" si="0"/>
        <v>0.25980000000000003</v>
      </c>
      <c r="G5">
        <v>4</v>
      </c>
      <c r="H5">
        <f>F5*G5</f>
        <v>1.0392000000000001</v>
      </c>
      <c r="I5" t="s">
        <v>30</v>
      </c>
    </row>
    <row r="6" spans="1:14" x14ac:dyDescent="0.25">
      <c r="A6">
        <v>5</v>
      </c>
      <c r="B6" t="s">
        <v>15</v>
      </c>
      <c r="C6" t="s">
        <v>14</v>
      </c>
      <c r="D6">
        <v>14.99</v>
      </c>
      <c r="E6">
        <v>50</v>
      </c>
      <c r="F6">
        <f t="shared" si="0"/>
        <v>0.29980000000000001</v>
      </c>
      <c r="G6">
        <v>4</v>
      </c>
      <c r="H6">
        <f>F6*G6</f>
        <v>1.1992</v>
      </c>
      <c r="I6" t="s">
        <v>34</v>
      </c>
    </row>
    <row r="7" spans="1:14" x14ac:dyDescent="0.25">
      <c r="B7" t="s">
        <v>25</v>
      </c>
      <c r="C7" t="s">
        <v>26</v>
      </c>
      <c r="D7">
        <v>14.99</v>
      </c>
      <c r="E7">
        <v>1</v>
      </c>
      <c r="F7">
        <f t="shared" si="0"/>
        <v>14.99</v>
      </c>
      <c r="G7">
        <v>1</v>
      </c>
      <c r="H7">
        <f>F7*G7</f>
        <v>14.99</v>
      </c>
      <c r="I7" t="s">
        <v>35</v>
      </c>
    </row>
    <row r="10" spans="1:14" x14ac:dyDescent="0.25">
      <c r="A10" s="1" t="s">
        <v>23</v>
      </c>
      <c r="B10" s="1"/>
      <c r="C10" s="1"/>
      <c r="D10" s="1"/>
      <c r="E10" s="1"/>
      <c r="F10" s="1"/>
      <c r="G10" s="1"/>
      <c r="H10" s="1"/>
    </row>
    <row r="11" spans="1:14" x14ac:dyDescent="0.25">
      <c r="B11" t="s">
        <v>7</v>
      </c>
      <c r="C11" t="s">
        <v>1</v>
      </c>
      <c r="D11" t="s">
        <v>19</v>
      </c>
      <c r="E11" t="s">
        <v>18</v>
      </c>
      <c r="F11" t="s">
        <v>20</v>
      </c>
      <c r="G11" t="s">
        <v>16</v>
      </c>
      <c r="H11" t="s">
        <v>5</v>
      </c>
      <c r="I11" t="s">
        <v>28</v>
      </c>
    </row>
    <row r="12" spans="1:14" x14ac:dyDescent="0.25">
      <c r="A12">
        <v>1</v>
      </c>
      <c r="B12" t="s">
        <v>6</v>
      </c>
      <c r="C12" t="s">
        <v>22</v>
      </c>
      <c r="D12">
        <v>25</v>
      </c>
      <c r="E12">
        <v>1000</v>
      </c>
      <c r="F12">
        <v>300</v>
      </c>
      <c r="G12">
        <v>1</v>
      </c>
      <c r="H12">
        <f>D12*F12/E12*G12</f>
        <v>7.5</v>
      </c>
      <c r="N12" t="s">
        <v>27</v>
      </c>
    </row>
    <row r="13" spans="1:14" x14ac:dyDescent="0.25">
      <c r="A13">
        <v>2</v>
      </c>
      <c r="B13" t="s">
        <v>17</v>
      </c>
      <c r="C13" t="s">
        <v>22</v>
      </c>
      <c r="D13">
        <v>25</v>
      </c>
      <c r="E13">
        <v>1000</v>
      </c>
      <c r="F13">
        <v>100</v>
      </c>
      <c r="G13">
        <v>2</v>
      </c>
      <c r="H13">
        <f>D13*F13/E13*G13</f>
        <v>5</v>
      </c>
    </row>
    <row r="14" spans="1:14" x14ac:dyDescent="0.25">
      <c r="A14">
        <v>3</v>
      </c>
      <c r="B14" t="s">
        <v>21</v>
      </c>
      <c r="C14" t="s">
        <v>22</v>
      </c>
      <c r="D14">
        <v>25</v>
      </c>
      <c r="E14">
        <v>1000</v>
      </c>
      <c r="F14">
        <v>50</v>
      </c>
      <c r="G14">
        <v>2</v>
      </c>
      <c r="H14">
        <f>D14*F14/E14*G14</f>
        <v>2.5</v>
      </c>
    </row>
    <row r="18" spans="7:8" x14ac:dyDescent="0.25">
      <c r="G18" t="s">
        <v>24</v>
      </c>
      <c r="H18">
        <f>SUM(H2:H7,H12:H14)</f>
        <v>75.712733333333333</v>
      </c>
    </row>
    <row r="19" spans="7:8" x14ac:dyDescent="0.25">
      <c r="G19" t="s">
        <v>29</v>
      </c>
      <c r="H19">
        <f>SUM(F12:F14)</f>
        <v>450</v>
      </c>
    </row>
  </sheetData>
  <mergeCells count="1">
    <mergeCell ref="A10:H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Champagne</dc:creator>
  <cp:lastModifiedBy>Simon Champagne</cp:lastModifiedBy>
  <dcterms:created xsi:type="dcterms:W3CDTF">2024-06-03T16:01:07Z</dcterms:created>
  <dcterms:modified xsi:type="dcterms:W3CDTF">2024-06-03T16:46:01Z</dcterms:modified>
</cp:coreProperties>
</file>